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 activeTab="1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F13" i="2"/>
  <c r="F12"/>
  <c r="F11"/>
  <c r="F10"/>
  <c r="F14"/>
  <c r="S11"/>
  <c r="S10"/>
  <c r="S9"/>
  <c r="S7"/>
  <c r="S6"/>
  <c r="S8"/>
  <c r="M10"/>
  <c r="I10"/>
  <c r="G10"/>
  <c r="J10"/>
  <c r="H10"/>
  <c r="L17"/>
  <c r="L16"/>
  <c r="L15"/>
  <c r="L14"/>
  <c r="L13"/>
  <c r="L12"/>
  <c r="L11"/>
  <c r="L10"/>
  <c r="K10"/>
  <c r="K9"/>
  <c r="H21"/>
  <c r="H20"/>
  <c r="H19"/>
  <c r="H18"/>
  <c r="H17"/>
  <c r="H16"/>
  <c r="H15"/>
  <c r="H14"/>
  <c r="H13"/>
  <c r="H12"/>
  <c r="H11"/>
  <c r="F9"/>
  <c r="P7"/>
  <c r="O7"/>
  <c r="N7"/>
  <c r="M7"/>
  <c r="L7"/>
  <c r="L6"/>
  <c r="L8"/>
  <c r="U3"/>
  <c r="U4"/>
  <c r="U5"/>
  <c r="U6"/>
  <c r="U7"/>
  <c r="U9"/>
  <c r="U8"/>
  <c r="V8"/>
  <c r="T8"/>
  <c r="R8"/>
  <c r="Q8"/>
  <c r="P8"/>
  <c r="O8"/>
  <c r="N8"/>
  <c r="M8"/>
  <c r="K8"/>
  <c r="K14"/>
  <c r="K13"/>
  <c r="K12"/>
  <c r="K11"/>
  <c r="K7"/>
  <c r="K5"/>
  <c r="K6"/>
  <c r="J6"/>
  <c r="I6"/>
  <c r="H6"/>
  <c r="G6"/>
  <c r="D17"/>
  <c r="D16"/>
  <c r="D15"/>
  <c r="D14"/>
  <c r="D13"/>
  <c r="D12"/>
  <c r="E16"/>
  <c r="E15"/>
  <c r="E14"/>
  <c r="E13"/>
  <c r="E12"/>
  <c r="E11"/>
  <c r="E10"/>
  <c r="E9"/>
  <c r="E8"/>
  <c r="E7"/>
  <c r="F8"/>
  <c r="D10"/>
  <c r="D11"/>
  <c r="D9"/>
  <c r="D8"/>
  <c r="F7"/>
  <c r="D7"/>
  <c r="C7"/>
  <c r="B7"/>
</calcChain>
</file>

<file path=xl/sharedStrings.xml><?xml version="1.0" encoding="utf-8"?>
<sst xmlns="http://schemas.openxmlformats.org/spreadsheetml/2006/main" count="19" uniqueCount="19">
  <si>
    <t>Какие сотояния воды существуют?</t>
  </si>
  <si>
    <t>По горизонтали:</t>
  </si>
  <si>
    <t>1. Какое название воды образуется от французкой провинции Артуа?</t>
  </si>
  <si>
    <t>2. Какие атмосферные осадки выпадают из слоистых облаков?</t>
  </si>
  <si>
    <t>3. Как называется временное скопление воды?</t>
  </si>
  <si>
    <t>4. Какая вода обладает свойством ускорять рост клеток?</t>
  </si>
  <si>
    <t>5. Что назыают превращенной в лёд воду атмосферного происхождения?</t>
  </si>
  <si>
    <t>По вертикали:</t>
  </si>
  <si>
    <t>1. Как называется вода которая содержит много минеральных солей?</t>
  </si>
  <si>
    <t>3. Какое название природного явления образовано от французкого слова сезон?</t>
  </si>
  <si>
    <t>5. Обилие разбушевавшейся воды, разрушаюшей все.</t>
  </si>
  <si>
    <t>6. Какая вода регулирует артериальное давление?</t>
  </si>
  <si>
    <t>7. Какой вкус имеет вода с большим содержанием солей?</t>
  </si>
  <si>
    <t>8. Как по другому называют накипь?....соль</t>
  </si>
  <si>
    <t>4. Как называетяс термодинамическое состояние вещества?</t>
  </si>
  <si>
    <t>2. От какого иностранного  слова образовано слово гейзеры?</t>
  </si>
  <si>
    <t xml:space="preserve">  </t>
  </si>
  <si>
    <t>ОТВЕТЫ.</t>
  </si>
  <si>
    <t>ш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</si>
</sst>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8"/>
      <color rgb="FF6600CC"/>
      <name val="Comic Sans MS"/>
      <family val="4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B050"/>
      <name val="Calibri"/>
      <family val="2"/>
      <charset val="204"/>
      <scheme val="minor"/>
    </font>
    <font>
      <b/>
      <i/>
      <sz val="14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b/>
      <i/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2" borderId="2" xfId="0" applyFill="1" applyBorder="1"/>
    <xf numFmtId="0" fontId="0" fillId="2" borderId="1" xfId="0" applyFill="1" applyBorder="1" applyAlignment="1">
      <alignment horizontal="center"/>
    </xf>
    <xf numFmtId="0" fontId="0" fillId="4" borderId="0" xfId="0" applyFill="1"/>
    <xf numFmtId="0" fontId="0" fillId="4" borderId="0" xfId="0" applyFill="1" applyBorder="1"/>
    <xf numFmtId="0" fontId="0" fillId="4" borderId="3" xfId="0" applyFill="1" applyBorder="1"/>
    <xf numFmtId="0" fontId="0" fillId="4" borderId="0" xfId="0" applyFill="1" applyAlignme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/>
    <xf numFmtId="0" fontId="6" fillId="4" borderId="0" xfId="0" applyFont="1" applyFill="1" applyAlignment="1"/>
    <xf numFmtId="0" fontId="3" fillId="4" borderId="0" xfId="0" applyFont="1" applyFill="1"/>
    <xf numFmtId="0" fontId="6" fillId="4" borderId="0" xfId="0" applyFont="1" applyFill="1"/>
    <xf numFmtId="0" fontId="7" fillId="4" borderId="0" xfId="0" applyFont="1" applyFill="1"/>
    <xf numFmtId="0" fontId="9" fillId="4" borderId="0" xfId="0" applyFont="1" applyFill="1" applyAlignment="1"/>
    <xf numFmtId="0" fontId="2" fillId="4" borderId="0" xfId="0" applyFont="1" applyFill="1" applyAlignment="1"/>
    <xf numFmtId="0" fontId="2" fillId="4" borderId="0" xfId="0" applyFont="1" applyFill="1"/>
    <xf numFmtId="0" fontId="10" fillId="4" borderId="0" xfId="0" applyFont="1" applyFill="1" applyAlignment="1"/>
    <xf numFmtId="0" fontId="11" fillId="4" borderId="0" xfId="0" applyFont="1" applyFill="1" applyAlignment="1">
      <alignment horizontal="center"/>
    </xf>
    <xf numFmtId="0" fontId="8" fillId="5" borderId="1" xfId="0" applyFont="1" applyFill="1" applyBorder="1"/>
    <xf numFmtId="0" fontId="0" fillId="5" borderId="1" xfId="0" applyFill="1" applyBorder="1"/>
    <xf numFmtId="0" fontId="3" fillId="3" borderId="1" xfId="0" applyFont="1" applyFill="1" applyBorder="1"/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00CC"/>
      <color rgb="FF6600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7"/>
  <sheetViews>
    <sheetView workbookViewId="0">
      <selection activeCell="F7" sqref="F7"/>
    </sheetView>
  </sheetViews>
  <sheetFormatPr defaultRowHeight="15"/>
  <cols>
    <col min="1" max="1" width="5.140625" customWidth="1"/>
    <col min="2" max="2" width="3.85546875" customWidth="1"/>
    <col min="3" max="3" width="4" customWidth="1"/>
    <col min="4" max="4" width="3.5703125" customWidth="1"/>
    <col min="5" max="5" width="3" customWidth="1"/>
    <col min="6" max="6" width="3.85546875" customWidth="1"/>
    <col min="7" max="7" width="3.7109375" customWidth="1"/>
    <col min="8" max="8" width="3.140625" customWidth="1"/>
    <col min="9" max="9" width="3.7109375" customWidth="1"/>
    <col min="10" max="11" width="3.28515625" customWidth="1"/>
    <col min="12" max="12" width="2.85546875" customWidth="1"/>
    <col min="13" max="14" width="3.28515625" customWidth="1"/>
    <col min="15" max="18" width="3.42578125" customWidth="1"/>
    <col min="19" max="19" width="4" customWidth="1"/>
    <col min="20" max="20" width="3.85546875" customWidth="1"/>
    <col min="21" max="21" width="4" customWidth="1"/>
    <col min="22" max="22" width="4.140625" customWidth="1"/>
    <col min="23" max="23" width="4" customWidth="1"/>
    <col min="24" max="24" width="4.140625" customWidth="1"/>
    <col min="25" max="25" width="4" customWidth="1"/>
    <col min="26" max="26" width="3.85546875" customWidth="1"/>
    <col min="27" max="27" width="3.7109375" customWidth="1"/>
    <col min="28" max="28" width="4.140625" customWidth="1"/>
    <col min="29" max="29" width="3.85546875" customWidth="1"/>
    <col min="30" max="30" width="3.7109375" customWidth="1"/>
    <col min="31" max="31" width="3.5703125" customWidth="1"/>
    <col min="32" max="32" width="3.42578125" customWidth="1"/>
    <col min="33" max="33" width="4.42578125" customWidth="1"/>
    <col min="34" max="34" width="4" customWidth="1"/>
    <col min="35" max="35" width="3.5703125" customWidth="1"/>
    <col min="36" max="36" width="3.42578125" customWidth="1"/>
    <col min="37" max="38" width="3.7109375" customWidth="1"/>
    <col min="39" max="39" width="3.85546875" customWidth="1"/>
  </cols>
  <sheetData>
    <row r="1" spans="1:43" ht="27">
      <c r="A1" s="5"/>
      <c r="B1" s="5"/>
      <c r="C1" s="5"/>
      <c r="D1" s="5"/>
      <c r="E1" s="5"/>
      <c r="F1" s="5"/>
      <c r="G1" s="5"/>
      <c r="H1" s="24" t="s">
        <v>0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5"/>
      <c r="AJ1" s="5"/>
      <c r="AK1" s="5"/>
      <c r="AL1" s="5"/>
      <c r="AM1" s="5"/>
      <c r="AN1" s="5"/>
      <c r="AO1" s="5"/>
      <c r="AP1" s="5"/>
      <c r="AQ1" s="5"/>
    </row>
    <row r="2" spans="1:43" ht="19.5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0">
        <v>1</v>
      </c>
      <c r="V2" s="5"/>
      <c r="W2" s="5"/>
      <c r="X2" s="5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5"/>
      <c r="AM2" s="5"/>
      <c r="AN2" s="5"/>
      <c r="AO2" s="5"/>
      <c r="AP2" s="5"/>
      <c r="AQ2" s="5"/>
    </row>
    <row r="3" spans="1:43" ht="19.5" thickBo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/>
      <c r="V3" s="5"/>
      <c r="W3" s="5"/>
      <c r="X3" s="5"/>
      <c r="Y3" s="8"/>
      <c r="Z3" s="16" t="s">
        <v>1</v>
      </c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8"/>
      <c r="AM3" s="18"/>
      <c r="AN3" s="18"/>
      <c r="AO3" s="18"/>
      <c r="AP3" s="18"/>
      <c r="AQ3" s="5"/>
    </row>
    <row r="4" spans="1:43" ht="19.5" thickBot="1">
      <c r="A4" s="5"/>
      <c r="B4" s="5"/>
      <c r="C4" s="5"/>
      <c r="D4" s="5"/>
      <c r="E4" s="5"/>
      <c r="F4" s="5"/>
      <c r="G4" s="5"/>
      <c r="H4" s="5"/>
      <c r="I4" s="5"/>
      <c r="J4" s="5"/>
      <c r="K4" s="10">
        <v>2</v>
      </c>
      <c r="L4" s="5"/>
      <c r="M4" s="5"/>
      <c r="N4" s="5"/>
      <c r="O4" s="5"/>
      <c r="P4" s="5"/>
      <c r="Q4" s="5"/>
      <c r="R4" s="5"/>
      <c r="S4" s="5"/>
      <c r="T4" s="5"/>
      <c r="U4" s="1"/>
      <c r="V4" s="5"/>
      <c r="W4" s="5"/>
      <c r="X4" s="5"/>
      <c r="Y4" s="8"/>
      <c r="Z4" s="19" t="s">
        <v>2</v>
      </c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8"/>
      <c r="AM4" s="18"/>
      <c r="AN4" s="18"/>
      <c r="AO4" s="18"/>
      <c r="AP4" s="18"/>
      <c r="AQ4" s="5"/>
    </row>
    <row r="5" spans="1:43" ht="19.5" thickBot="1">
      <c r="A5" s="5"/>
      <c r="B5" s="5"/>
      <c r="C5" s="5"/>
      <c r="D5" s="5"/>
      <c r="E5" s="5"/>
      <c r="F5" s="5"/>
      <c r="G5" s="5"/>
      <c r="H5" s="5"/>
      <c r="I5" s="5"/>
      <c r="J5" s="5"/>
      <c r="K5" s="1"/>
      <c r="L5" s="5"/>
      <c r="M5" s="5"/>
      <c r="N5" s="5"/>
      <c r="O5" s="5"/>
      <c r="P5" s="5"/>
      <c r="Q5" s="5"/>
      <c r="R5" s="5"/>
      <c r="S5" s="10">
        <v>3</v>
      </c>
      <c r="T5" s="5"/>
      <c r="U5" s="1"/>
      <c r="V5" s="5"/>
      <c r="W5" s="5"/>
      <c r="X5" s="5"/>
      <c r="Y5" s="8"/>
      <c r="Z5" s="19" t="s">
        <v>3</v>
      </c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8"/>
      <c r="AM5" s="18"/>
      <c r="AN5" s="18"/>
      <c r="AO5" s="18"/>
      <c r="AP5" s="18"/>
      <c r="AQ5" s="5"/>
    </row>
    <row r="6" spans="1:43" ht="19.5" thickBot="1">
      <c r="A6" s="5"/>
      <c r="B6" s="5"/>
      <c r="C6" s="5"/>
      <c r="D6" s="5"/>
      <c r="E6" s="10">
        <v>4</v>
      </c>
      <c r="F6" s="20">
        <v>2</v>
      </c>
      <c r="G6" s="21"/>
      <c r="H6" s="22"/>
      <c r="I6" s="22"/>
      <c r="J6" s="22"/>
      <c r="K6" s="1"/>
      <c r="L6" s="22"/>
      <c r="M6" s="5"/>
      <c r="N6" s="5"/>
      <c r="O6" s="5"/>
      <c r="P6" s="5"/>
      <c r="Q6" s="6"/>
      <c r="R6" s="5"/>
      <c r="S6" s="1"/>
      <c r="T6" s="5"/>
      <c r="U6" s="1"/>
      <c r="V6" s="5"/>
      <c r="W6" s="5"/>
      <c r="X6" s="5"/>
      <c r="Y6" s="8"/>
      <c r="Z6" s="19" t="s">
        <v>4</v>
      </c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8"/>
      <c r="AM6" s="18"/>
      <c r="AN6" s="18"/>
      <c r="AO6" s="18"/>
      <c r="AP6" s="18"/>
      <c r="AQ6" s="5"/>
    </row>
    <row r="7" spans="1:43" ht="19.5" thickBot="1">
      <c r="A7" s="20">
        <v>4</v>
      </c>
      <c r="B7" s="22"/>
      <c r="C7" s="22"/>
      <c r="D7" s="22"/>
      <c r="E7" s="1"/>
      <c r="F7" s="22" t="s">
        <v>18</v>
      </c>
      <c r="G7" s="5"/>
      <c r="H7" s="5"/>
      <c r="I7" s="5"/>
      <c r="J7" s="20">
        <v>5</v>
      </c>
      <c r="K7" s="1"/>
      <c r="L7" s="22"/>
      <c r="M7" s="22"/>
      <c r="N7" s="22"/>
      <c r="O7" s="22"/>
      <c r="P7" s="22"/>
      <c r="Q7" s="7"/>
      <c r="R7" s="5"/>
      <c r="S7" s="1"/>
      <c r="T7" s="5"/>
      <c r="U7" s="1"/>
      <c r="V7" s="5"/>
      <c r="W7" s="5"/>
      <c r="X7" s="5"/>
      <c r="Y7" s="8"/>
      <c r="Z7" s="19" t="s">
        <v>5</v>
      </c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8"/>
      <c r="AM7" s="18"/>
      <c r="AN7" s="18"/>
      <c r="AO7" s="18"/>
      <c r="AP7" s="18"/>
      <c r="AQ7" s="5"/>
    </row>
    <row r="8" spans="1:43" ht="19.5" thickBot="1">
      <c r="A8" s="5"/>
      <c r="B8" s="5"/>
      <c r="C8" s="9">
        <v>5</v>
      </c>
      <c r="D8" s="1"/>
      <c r="E8" s="1"/>
      <c r="F8" s="1"/>
      <c r="G8" s="10">
        <v>7</v>
      </c>
      <c r="H8" s="5"/>
      <c r="I8" s="5"/>
      <c r="J8" s="20">
        <v>1</v>
      </c>
      <c r="K8" s="1"/>
      <c r="L8" s="22"/>
      <c r="M8" s="22"/>
      <c r="N8" s="22"/>
      <c r="O8" s="22"/>
      <c r="P8" s="22"/>
      <c r="Q8" s="22"/>
      <c r="R8" s="22"/>
      <c r="S8" s="1"/>
      <c r="T8" s="22"/>
      <c r="U8" s="1"/>
      <c r="V8" s="22"/>
      <c r="W8" s="5"/>
      <c r="X8" s="5"/>
      <c r="Y8" s="8"/>
      <c r="Z8" s="19" t="s">
        <v>6</v>
      </c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8"/>
      <c r="AM8" s="18"/>
      <c r="AN8" s="18"/>
      <c r="AO8" s="18"/>
      <c r="AP8" s="18"/>
      <c r="AQ8" s="5"/>
    </row>
    <row r="9" spans="1:43" ht="19.5" thickBot="1">
      <c r="A9" s="5"/>
      <c r="B9" s="5"/>
      <c r="C9" s="5"/>
      <c r="D9" s="1"/>
      <c r="E9" s="1"/>
      <c r="F9" s="1"/>
      <c r="G9" s="5"/>
      <c r="H9" s="10">
        <v>6</v>
      </c>
      <c r="I9" s="5"/>
      <c r="J9" s="5"/>
      <c r="K9" s="1"/>
      <c r="L9" s="10">
        <v>8</v>
      </c>
      <c r="M9" s="5"/>
      <c r="N9" s="5"/>
      <c r="O9" s="5"/>
      <c r="P9" s="5"/>
      <c r="Q9" s="5"/>
      <c r="R9" s="5"/>
      <c r="S9" s="1"/>
      <c r="T9" s="5"/>
      <c r="U9" s="3"/>
      <c r="V9" s="5"/>
      <c r="W9" s="5"/>
      <c r="X9" s="5"/>
      <c r="Y9" s="8"/>
      <c r="Z9" s="19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5"/>
      <c r="AM9" s="5"/>
      <c r="AN9" s="5"/>
      <c r="AO9" s="5"/>
      <c r="AP9" s="5"/>
      <c r="AQ9" s="5"/>
    </row>
    <row r="10" spans="1:43" ht="19.5" thickBot="1">
      <c r="A10" s="5"/>
      <c r="B10" s="5"/>
      <c r="C10" s="20">
        <v>3</v>
      </c>
      <c r="D10" s="1"/>
      <c r="E10" s="1"/>
      <c r="F10" s="1"/>
      <c r="G10" s="22"/>
      <c r="H10" s="1"/>
      <c r="I10" s="22"/>
      <c r="J10" s="22"/>
      <c r="K10" s="1"/>
      <c r="L10" s="1"/>
      <c r="M10" s="22"/>
      <c r="N10" s="5"/>
      <c r="O10" s="5"/>
      <c r="P10" s="5"/>
      <c r="Q10" s="5"/>
      <c r="R10" s="5"/>
      <c r="S10" s="1"/>
      <c r="T10" s="5"/>
      <c r="U10" s="5"/>
      <c r="V10" s="5"/>
      <c r="W10" s="5"/>
      <c r="X10" s="5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5"/>
      <c r="AM10" s="5"/>
      <c r="AN10" s="5"/>
      <c r="AO10" s="5"/>
      <c r="AP10" s="5"/>
      <c r="AQ10" s="5"/>
    </row>
    <row r="11" spans="1:43" ht="19.5" thickBot="1">
      <c r="A11" s="5"/>
      <c r="B11" s="5"/>
      <c r="C11" s="5"/>
      <c r="D11" s="1"/>
      <c r="E11" s="1"/>
      <c r="F11" s="1"/>
      <c r="G11" s="5"/>
      <c r="H11" s="1"/>
      <c r="I11" s="5"/>
      <c r="J11" s="5"/>
      <c r="K11" s="1"/>
      <c r="L11" s="1"/>
      <c r="M11" s="5"/>
      <c r="N11" s="5"/>
      <c r="O11" s="5"/>
      <c r="P11" s="5"/>
      <c r="Q11" s="5"/>
      <c r="R11" s="5"/>
      <c r="S11" s="1"/>
      <c r="T11" s="5"/>
      <c r="U11" s="5"/>
      <c r="V11" s="5"/>
      <c r="W11" s="5"/>
      <c r="X11" s="5"/>
      <c r="Y11" s="8"/>
      <c r="Z11" s="11" t="s">
        <v>7</v>
      </c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5"/>
      <c r="AM11" s="5"/>
      <c r="AN11" s="5"/>
      <c r="AO11" s="5"/>
      <c r="AP11" s="5"/>
      <c r="AQ11" s="5"/>
    </row>
    <row r="12" spans="1:43" ht="16.5" thickBot="1">
      <c r="A12" s="5"/>
      <c r="B12" s="5"/>
      <c r="C12" s="5"/>
      <c r="D12" s="1"/>
      <c r="E12" s="1"/>
      <c r="F12" s="1"/>
      <c r="G12" s="5"/>
      <c r="H12" s="1"/>
      <c r="I12" s="5"/>
      <c r="J12" s="5"/>
      <c r="K12" s="1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8"/>
      <c r="Z12" s="12" t="s">
        <v>8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5"/>
      <c r="AM12" s="5"/>
      <c r="AN12" s="5"/>
      <c r="AO12" s="5"/>
      <c r="AP12" s="5"/>
      <c r="AQ12" s="5"/>
    </row>
    <row r="13" spans="1:43" ht="16.5" thickBot="1">
      <c r="A13" s="5"/>
      <c r="B13" s="5"/>
      <c r="C13" s="5"/>
      <c r="D13" s="1"/>
      <c r="E13" s="1"/>
      <c r="F13" s="1"/>
      <c r="G13" s="5"/>
      <c r="H13" s="1"/>
      <c r="I13" s="5"/>
      <c r="J13" s="5"/>
      <c r="K13" s="3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4" t="s">
        <v>15</v>
      </c>
      <c r="AA13" s="13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16.5" thickBot="1">
      <c r="A14" s="5"/>
      <c r="B14" s="5"/>
      <c r="C14" s="5"/>
      <c r="D14" s="1"/>
      <c r="E14" s="1"/>
      <c r="F14" s="1"/>
      <c r="G14" s="5"/>
      <c r="H14" s="1"/>
      <c r="I14" s="5"/>
      <c r="J14" s="5"/>
      <c r="K14" s="1"/>
      <c r="L14" s="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4" t="s">
        <v>9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16.5" thickBot="1">
      <c r="A15" s="5"/>
      <c r="B15" s="5"/>
      <c r="C15" s="5"/>
      <c r="D15" s="1"/>
      <c r="E15" s="1"/>
      <c r="F15" s="5"/>
      <c r="G15" s="5"/>
      <c r="H15" s="1"/>
      <c r="I15" s="5"/>
      <c r="J15" s="5"/>
      <c r="K15" s="5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4" t="s">
        <v>14</v>
      </c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16.5" thickBot="1">
      <c r="A16" s="5"/>
      <c r="B16" s="5"/>
      <c r="C16" s="5"/>
      <c r="D16" s="1"/>
      <c r="E16" s="1"/>
      <c r="F16" s="5"/>
      <c r="G16" s="5"/>
      <c r="H16" s="1"/>
      <c r="I16" s="5"/>
      <c r="J16" s="5"/>
      <c r="K16" s="5"/>
      <c r="L16" s="1"/>
      <c r="M16" s="5"/>
      <c r="N16" s="5"/>
      <c r="O16" s="5"/>
      <c r="P16" s="5"/>
      <c r="Q16" s="6"/>
      <c r="R16" s="5"/>
      <c r="S16" s="5"/>
      <c r="T16" s="5"/>
      <c r="U16" s="5"/>
      <c r="V16" s="5"/>
      <c r="W16" s="5"/>
      <c r="X16" s="5"/>
      <c r="Y16" s="5"/>
      <c r="Z16" s="14" t="s">
        <v>10</v>
      </c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16.5" thickBot="1">
      <c r="A17" s="5"/>
      <c r="B17" s="5"/>
      <c r="C17" s="5"/>
      <c r="D17" s="1"/>
      <c r="E17" s="5"/>
      <c r="F17" s="5" t="s">
        <v>16</v>
      </c>
      <c r="G17" s="5"/>
      <c r="H17" s="1"/>
      <c r="I17" s="5"/>
      <c r="J17" s="5"/>
      <c r="K17" s="5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4" t="s">
        <v>11</v>
      </c>
      <c r="AA17" s="1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16.5" thickBot="1">
      <c r="A18" s="5"/>
      <c r="B18" s="5"/>
      <c r="C18" s="5"/>
      <c r="D18" s="5"/>
      <c r="E18" s="5"/>
      <c r="F18" s="5"/>
      <c r="G18" s="5"/>
      <c r="H18" s="1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4" t="s">
        <v>12</v>
      </c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6.5" thickBot="1">
      <c r="A19" s="5"/>
      <c r="B19" s="5"/>
      <c r="C19" s="5"/>
      <c r="D19" s="5"/>
      <c r="E19" s="5"/>
      <c r="F19" s="5"/>
      <c r="G19" s="5"/>
      <c r="H19" s="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4" t="s">
        <v>13</v>
      </c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5.75" thickBot="1">
      <c r="A20" s="5"/>
      <c r="B20" s="5"/>
      <c r="C20" s="5"/>
      <c r="D20" s="5"/>
      <c r="E20" s="5"/>
      <c r="F20" s="5"/>
      <c r="G20" s="5"/>
      <c r="H20" s="1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5.75" thickBot="1">
      <c r="A21" s="5"/>
      <c r="B21" s="5"/>
      <c r="C21" s="5"/>
      <c r="D21" s="5"/>
      <c r="E21" s="5"/>
      <c r="F21" s="5"/>
      <c r="G21" s="5"/>
      <c r="H21" s="1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</sheetData>
  <mergeCells count="1">
    <mergeCell ref="H1:A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G21"/>
  <sheetViews>
    <sheetView tabSelected="1" workbookViewId="0">
      <selection activeCell="S25" sqref="S25"/>
    </sheetView>
  </sheetViews>
  <sheetFormatPr defaultRowHeight="15"/>
  <cols>
    <col min="1" max="1" width="3.28515625" customWidth="1"/>
    <col min="2" max="2" width="3.5703125" customWidth="1"/>
    <col min="3" max="3" width="3.7109375" customWidth="1"/>
    <col min="4" max="6" width="3.42578125" customWidth="1"/>
    <col min="7" max="7" width="3.7109375" customWidth="1"/>
    <col min="8" max="8" width="3.42578125" customWidth="1"/>
    <col min="9" max="9" width="3.5703125" customWidth="1"/>
    <col min="10" max="10" width="3.85546875" customWidth="1"/>
    <col min="11" max="11" width="3.5703125" customWidth="1"/>
    <col min="12" max="13" width="4.28515625" customWidth="1"/>
    <col min="14" max="14" width="3.7109375" customWidth="1"/>
    <col min="15" max="15" width="3.5703125" customWidth="1"/>
    <col min="16" max="16" width="3.42578125" customWidth="1"/>
    <col min="17" max="17" width="3.7109375" customWidth="1"/>
    <col min="18" max="18" width="3.5703125" customWidth="1"/>
    <col min="19" max="19" width="3.42578125" customWidth="1"/>
    <col min="20" max="20" width="3.28515625" customWidth="1"/>
    <col min="21" max="21" width="3.5703125" customWidth="1"/>
    <col min="22" max="22" width="3.42578125" customWidth="1"/>
    <col min="23" max="23" width="3.7109375" customWidth="1"/>
    <col min="24" max="24" width="4.140625" customWidth="1"/>
    <col min="25" max="25" width="4.28515625" customWidth="1"/>
    <col min="26" max="26" width="3.7109375" customWidth="1"/>
    <col min="27" max="27" width="4.28515625" customWidth="1"/>
    <col min="28" max="29" width="4.140625" customWidth="1"/>
    <col min="30" max="30" width="3.85546875" customWidth="1"/>
    <col min="31" max="31" width="4" customWidth="1"/>
    <col min="32" max="34" width="3.5703125" customWidth="1"/>
    <col min="35" max="35" width="3.7109375" customWidth="1"/>
    <col min="36" max="36" width="3.85546875" customWidth="1"/>
    <col min="37" max="38" width="3.5703125" customWidth="1"/>
    <col min="39" max="41" width="4.140625" customWidth="1"/>
    <col min="42" max="44" width="4" customWidth="1"/>
    <col min="45" max="45" width="3.5703125" customWidth="1"/>
    <col min="46" max="46" width="4.140625" customWidth="1"/>
    <col min="47" max="47" width="4.28515625" customWidth="1"/>
  </cols>
  <sheetData>
    <row r="2" spans="1:33" ht="19.5" thickBot="1">
      <c r="U2" s="10">
        <v>1</v>
      </c>
      <c r="AA2" s="26" t="s">
        <v>17</v>
      </c>
      <c r="AB2" s="26"/>
      <c r="AC2" s="26"/>
      <c r="AD2" s="26"/>
      <c r="AE2" s="26"/>
      <c r="AF2" s="26"/>
      <c r="AG2" s="26"/>
    </row>
    <row r="3" spans="1:33" ht="15.75" thickBo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4">
        <f>IF(Лист1!U3="ж",1,0)</f>
        <v>0</v>
      </c>
      <c r="V3" s="5"/>
    </row>
    <row r="4" spans="1:33" ht="19.5" thickBot="1">
      <c r="B4" s="5"/>
      <c r="C4" s="5"/>
      <c r="D4" s="5"/>
      <c r="E4" s="5"/>
      <c r="F4" s="5"/>
      <c r="G4" s="5"/>
      <c r="H4" s="5"/>
      <c r="I4" s="5"/>
      <c r="J4" s="5"/>
      <c r="K4" s="10">
        <v>2</v>
      </c>
      <c r="L4" s="5"/>
      <c r="M4" s="5"/>
      <c r="N4" s="5"/>
      <c r="O4" s="5"/>
      <c r="P4" s="5"/>
      <c r="Q4" s="5"/>
      <c r="R4" s="5"/>
      <c r="S4" s="5"/>
      <c r="T4" s="5"/>
      <c r="U4" s="1">
        <f>IF(Лист1!U4="ё",1,0)</f>
        <v>0</v>
      </c>
      <c r="V4" s="5"/>
    </row>
    <row r="5" spans="1:33" ht="19.5" thickBot="1">
      <c r="B5" s="5"/>
      <c r="C5" s="5"/>
      <c r="D5" s="5"/>
      <c r="E5" s="5"/>
      <c r="F5" s="5"/>
      <c r="G5" s="5"/>
      <c r="H5" s="5"/>
      <c r="I5" s="5"/>
      <c r="J5" s="5"/>
      <c r="K5" s="1">
        <f>IF(Лист1!K5="и",1,0)</f>
        <v>0</v>
      </c>
      <c r="L5" s="5"/>
      <c r="M5" s="5"/>
      <c r="N5" s="5"/>
      <c r="O5" s="5"/>
      <c r="P5" s="5"/>
      <c r="Q5" s="5"/>
      <c r="R5" s="5"/>
      <c r="S5" s="10">
        <v>3</v>
      </c>
      <c r="T5" s="5"/>
      <c r="U5" s="1">
        <f>IF(Лист1!U5="с",1,0)</f>
        <v>0</v>
      </c>
      <c r="V5" s="5"/>
    </row>
    <row r="6" spans="1:33" ht="19.5" thickBot="1">
      <c r="B6" s="5"/>
      <c r="C6" s="5"/>
      <c r="D6" s="5"/>
      <c r="E6" s="10">
        <v>4</v>
      </c>
      <c r="F6" s="20">
        <v>2</v>
      </c>
      <c r="G6" s="2">
        <f>IF(Лист1!G6="м",1,0)</f>
        <v>0</v>
      </c>
      <c r="H6" s="2">
        <f>IF(Лист1!H6="о",1,0)</f>
        <v>0</v>
      </c>
      <c r="I6" s="2">
        <f>IF(Лист1!I6="р",1,0)</f>
        <v>0</v>
      </c>
      <c r="J6" s="2">
        <f>IF(Лист1!J6="о",1,0)</f>
        <v>0</v>
      </c>
      <c r="K6" s="1">
        <f>IF(Лист1!K6="с",1,0)</f>
        <v>0</v>
      </c>
      <c r="L6" s="2">
        <f>IF(Лист1!L6="ь",1,0)</f>
        <v>0</v>
      </c>
      <c r="M6" s="5"/>
      <c r="N6" s="5"/>
      <c r="O6" s="5"/>
      <c r="P6" s="5"/>
      <c r="Q6" s="6"/>
      <c r="R6" s="5"/>
      <c r="S6" s="1">
        <f>IF(Лист1!S6="м",1,0)</f>
        <v>0</v>
      </c>
      <c r="T6" s="5"/>
      <c r="U6" s="1">
        <f>IF(Лист1!U6="т",1,0)</f>
        <v>0</v>
      </c>
      <c r="V6" s="5"/>
    </row>
    <row r="7" spans="1:33" ht="19.5" thickBot="1">
      <c r="A7" s="20">
        <v>4</v>
      </c>
      <c r="B7" s="2">
        <f>IF(Лист1!B7="ж",1,0)</f>
        <v>0</v>
      </c>
      <c r="C7" s="2">
        <f>IF(Лист1!C7="и",1,0)</f>
        <v>0</v>
      </c>
      <c r="D7" s="2">
        <f>IF(Лист1!D7="в",1,0)</f>
        <v>0</v>
      </c>
      <c r="E7" s="1">
        <f>IF(Лист1!E7="а",1,0)</f>
        <v>0</v>
      </c>
      <c r="F7" s="2">
        <f>IF(Лист1!F7="я",1,0)</f>
        <v>0</v>
      </c>
      <c r="G7" s="5"/>
      <c r="H7" s="5"/>
      <c r="I7" s="5"/>
      <c r="J7" s="20">
        <v>5</v>
      </c>
      <c r="K7" s="1">
        <f>IF(Лист1!K7="л",1,0)</f>
        <v>0</v>
      </c>
      <c r="L7" s="2">
        <f>IF(Лист1!L7="е",1,0)</f>
        <v>0</v>
      </c>
      <c r="M7" s="2">
        <f>IF(Лист1!M7="д",1,0)</f>
        <v>0</v>
      </c>
      <c r="N7" s="2">
        <f>IF(Лист1!N7="н",1,0)</f>
        <v>0</v>
      </c>
      <c r="O7" s="2">
        <f>IF(Лист1!O7="и",1,0)</f>
        <v>0</v>
      </c>
      <c r="P7" s="2">
        <f>IF(Лист1!P7="к",1,0)</f>
        <v>0</v>
      </c>
      <c r="Q7" s="7"/>
      <c r="R7" s="5"/>
      <c r="S7" s="1">
        <f>IF(Лист1!S7="у",1,0)</f>
        <v>0</v>
      </c>
      <c r="T7" s="5"/>
      <c r="U7" s="1">
        <f>IF(Лист1!U7="к",1,0)</f>
        <v>0</v>
      </c>
      <c r="V7" s="5"/>
    </row>
    <row r="8" spans="1:33" ht="19.5" thickBot="1">
      <c r="B8" s="5"/>
      <c r="C8" s="9">
        <v>5</v>
      </c>
      <c r="D8" s="1">
        <f>IF(Лист1!D8="н",1,0)</f>
        <v>0</v>
      </c>
      <c r="E8" s="1">
        <f>IF(Лист1!E8="г",1,0)</f>
        <v>0</v>
      </c>
      <c r="F8" s="1">
        <f>IF(Лист1!E8="г",1,0)</f>
        <v>0</v>
      </c>
      <c r="G8" s="10">
        <v>7</v>
      </c>
      <c r="H8" s="5"/>
      <c r="I8" s="5"/>
      <c r="J8" s="20">
        <v>1</v>
      </c>
      <c r="K8" s="1">
        <f>IF(Лист1!K8="а",1,0)</f>
        <v>0</v>
      </c>
      <c r="L8" s="2">
        <f>IF(Лист1!L8="р",1,0)</f>
        <v>0</v>
      </c>
      <c r="M8" s="2">
        <f>IF(Лист1!M8="т",1,0)</f>
        <v>0</v>
      </c>
      <c r="N8" s="2">
        <f>IF(Лист1!N8="е",1,0)</f>
        <v>0</v>
      </c>
      <c r="O8" s="2">
        <f>IF(Лист1!O8="з",1,0)</f>
        <v>0</v>
      </c>
      <c r="P8" s="2">
        <f>IF(Лист1!P8="и",1,0)</f>
        <v>0</v>
      </c>
      <c r="Q8" s="2">
        <f>IF(Лист1!Q8="а",1,0)</f>
        <v>0</v>
      </c>
      <c r="R8" s="2">
        <f>IF(Лист1!R8="н",1,0)</f>
        <v>0</v>
      </c>
      <c r="S8" s="1">
        <f>IF(Лист1!S8="с",1,0)</f>
        <v>0</v>
      </c>
      <c r="T8" s="2">
        <f>IF(Лист1!T8="к",1,0)</f>
        <v>0</v>
      </c>
      <c r="U8" s="1">
        <f>IF(Лист1!U8="а",1,0)</f>
        <v>0</v>
      </c>
      <c r="V8" s="2">
        <f>IF(Лист1!V8="я",1,0)</f>
        <v>0</v>
      </c>
    </row>
    <row r="9" spans="1:33" ht="19.5" thickBot="1">
      <c r="B9" s="5"/>
      <c r="C9" s="5"/>
      <c r="D9" s="1">
        <f>IF(Лист1!D9="а",1,0)</f>
        <v>0</v>
      </c>
      <c r="E9" s="1">
        <f>IF(Лист1!E9="р",1,0)</f>
        <v>0</v>
      </c>
      <c r="F9" s="1">
        <f>IF(Лист1!F9="о",1,0)</f>
        <v>0</v>
      </c>
      <c r="G9" s="5"/>
      <c r="H9" s="10">
        <v>6</v>
      </c>
      <c r="I9" s="5"/>
      <c r="J9" s="5"/>
      <c r="K9" s="1">
        <f>IF(Лист1!K9="н",1,0)</f>
        <v>0</v>
      </c>
      <c r="L9" s="10">
        <v>8</v>
      </c>
      <c r="M9" s="5"/>
      <c r="N9" s="5"/>
      <c r="O9" s="5"/>
      <c r="P9" s="5"/>
      <c r="Q9" s="5"/>
      <c r="R9" s="5"/>
      <c r="S9" s="1">
        <f>IF(Лист1!S9="с",1,0)</f>
        <v>0</v>
      </c>
      <c r="T9" s="5"/>
      <c r="U9" s="3">
        <f>IF(Лист1!U9="я",1,0)</f>
        <v>0</v>
      </c>
      <c r="V9" s="5"/>
    </row>
    <row r="10" spans="1:33" ht="19.5" thickBot="1">
      <c r="B10" s="5"/>
      <c r="C10" s="20">
        <v>3</v>
      </c>
      <c r="D10" s="1">
        <f>IF(Лист1!D10="в",1,0)</f>
        <v>0</v>
      </c>
      <c r="E10" s="1">
        <f>IF(Лист1!E10="е",1,0)</f>
        <v>0</v>
      </c>
      <c r="F10" s="1">
        <f>IF(Лист1!F10="р",1,0)</f>
        <v>0</v>
      </c>
      <c r="G10" s="2">
        <f>IF(Лист1!G10="х",1,0)</f>
        <v>0</v>
      </c>
      <c r="H10" s="1">
        <f>IF(Лист1!H10="о",1,0)</f>
        <v>0</v>
      </c>
      <c r="I10" s="2">
        <f>IF(Лист1!I10="в",1,0)</f>
        <v>0</v>
      </c>
      <c r="J10" s="2">
        <f>IF(Лист1!J10="о",1,0)</f>
        <v>0</v>
      </c>
      <c r="K10" s="1">
        <f>IF(Лист1!K10="д",1,0)</f>
        <v>0</v>
      </c>
      <c r="L10" s="1">
        <f>IF(Лист1!L10="к",1,0)</f>
        <v>0</v>
      </c>
      <c r="M10" s="23">
        <f>IF(Лист1!M10="а",1,0)</f>
        <v>0</v>
      </c>
      <c r="N10" s="5"/>
      <c r="O10" s="5"/>
      <c r="P10" s="5"/>
      <c r="Q10" s="5"/>
      <c r="R10" s="5"/>
      <c r="S10" s="1">
        <f>IF(Лист1!S10="о",1,0)</f>
        <v>0</v>
      </c>
      <c r="T10" s="5"/>
      <c r="U10" s="5"/>
      <c r="V10" s="5"/>
    </row>
    <row r="11" spans="1:33" ht="15.75" thickBot="1">
      <c r="B11" s="5"/>
      <c r="C11" s="5"/>
      <c r="D11" s="1">
        <f>IF(Лист1!D11="о",1,0)</f>
        <v>0</v>
      </c>
      <c r="E11" s="1">
        <f>IF(Лист1!E11="г",1,0)</f>
        <v>0</v>
      </c>
      <c r="F11" s="1">
        <f>IF(Лист1!F11="ь",1,0)</f>
        <v>0</v>
      </c>
      <c r="G11" s="5"/>
      <c r="H11" s="1">
        <f>IF(Лист1!H11="м",1,0)</f>
        <v>0</v>
      </c>
      <c r="I11" s="5"/>
      <c r="J11" s="5"/>
      <c r="K11" s="1">
        <f>IF(Лист1!K11="с",1,0)</f>
        <v>0</v>
      </c>
      <c r="L11" s="1">
        <f>IF(Лист1!L11="а",1,0)</f>
        <v>0</v>
      </c>
      <c r="M11" s="5"/>
      <c r="N11" s="5"/>
      <c r="O11" s="5"/>
      <c r="P11" s="5"/>
      <c r="Q11" s="5"/>
      <c r="R11" s="5"/>
      <c r="S11" s="1">
        <f>IF(Лист1!S11="н",1,0)</f>
        <v>0</v>
      </c>
      <c r="T11" s="5"/>
      <c r="U11" s="5"/>
      <c r="V11" s="5"/>
    </row>
    <row r="12" spans="1:33" ht="15.75" thickBot="1">
      <c r="B12" s="5"/>
      <c r="C12" s="5"/>
      <c r="D12" s="1">
        <f>IF(Лист1!D12="д",1,0)</f>
        <v>0</v>
      </c>
      <c r="E12" s="1">
        <f>IF(Лист1!E12="а",1,0)</f>
        <v>0</v>
      </c>
      <c r="F12" s="1">
        <f>IF(Лист1!F12="к",1,0)</f>
        <v>0</v>
      </c>
      <c r="G12" s="5"/>
      <c r="H12" s="1">
        <f>IF(Лист1!H12="а",1,0)</f>
        <v>0</v>
      </c>
      <c r="I12" s="5"/>
      <c r="J12" s="5"/>
      <c r="K12" s="1">
        <f>IF(Лист1!K12="к",1,0)</f>
        <v>0</v>
      </c>
      <c r="L12" s="1">
        <f>IF(Лист1!L12="м",1,0)</f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33" ht="15.75" thickBot="1">
      <c r="B13" s="5"/>
      <c r="C13" s="5"/>
      <c r="D13" s="1">
        <f>IF(Лист1!D13="н",1,0)</f>
        <v>0</v>
      </c>
      <c r="E13" s="1">
        <f>IF(Лист1!E13="т",1,0)</f>
        <v>0</v>
      </c>
      <c r="F13" s="1">
        <f>IF(Лист1!F13="и",1,0)</f>
        <v>0</v>
      </c>
      <c r="G13" s="5"/>
      <c r="H13" s="1">
        <f>IF(Лист1!H13="г",1,0)</f>
        <v>0</v>
      </c>
      <c r="I13" s="5"/>
      <c r="J13" s="5"/>
      <c r="K13" s="3">
        <f>IF(Лист1!K13="и",1,0)</f>
        <v>0</v>
      </c>
      <c r="L13" s="1">
        <f>IF(Лист1!L13="е",1,0)</f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33" ht="15.75" thickBot="1">
      <c r="B14" s="5"/>
      <c r="C14" s="5"/>
      <c r="D14" s="1">
        <f>IF(Лист1!D14="е",1,0)</f>
        <v>0</v>
      </c>
      <c r="E14" s="1">
        <f>IF(Лист1!E14="н",1,0)</f>
        <v>0</v>
      </c>
      <c r="F14" s="1">
        <f>IF(Лист1!F14="й",1,0)</f>
        <v>0</v>
      </c>
      <c r="G14" s="5"/>
      <c r="H14" s="1">
        <f>IF(Лист1!H14="н",1,0)</f>
        <v>0</v>
      </c>
      <c r="I14" s="5"/>
      <c r="J14" s="5"/>
      <c r="K14" s="1">
        <f>IF(Лист1!K14="й",1,0)</f>
        <v>0</v>
      </c>
      <c r="L14" s="1">
        <f>IF(Лист1!L14="н",1,0)</f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33" ht="15.75" thickBot="1">
      <c r="B15" s="5"/>
      <c r="C15" s="5"/>
      <c r="D15" s="1">
        <f>IF(Лист1!D15="н",1,0)</f>
        <v>0</v>
      </c>
      <c r="E15" s="1">
        <f>IF(Лист1!E15="о",1,0)</f>
        <v>0</v>
      </c>
      <c r="F15" s="5"/>
      <c r="G15" s="5"/>
      <c r="H15" s="1">
        <f>IF(Лист1!H15="и",1,0)</f>
        <v>0</v>
      </c>
      <c r="I15" s="5"/>
      <c r="J15" s="5"/>
      <c r="K15" s="5"/>
      <c r="L15" s="1">
        <f>IF(Лист1!L15="н",1,0)</f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33" ht="15.75" thickBot="1">
      <c r="B16" s="5"/>
      <c r="C16" s="5"/>
      <c r="D16" s="1">
        <f>IF(Лист1!D16="и",1,0)</f>
        <v>0</v>
      </c>
      <c r="E16" s="1">
        <f>IF(Лист1!E16="е",1,0)</f>
        <v>0</v>
      </c>
      <c r="F16" s="5"/>
      <c r="G16" s="5"/>
      <c r="H16" s="1">
        <f>IF(Лист1!H16="ч",1,0)</f>
        <v>0</v>
      </c>
      <c r="I16" s="5"/>
      <c r="J16" s="5"/>
      <c r="K16" s="5"/>
      <c r="L16" s="1">
        <f>IF(Лист1!L16="а",1,0)</f>
        <v>0</v>
      </c>
      <c r="M16" s="5"/>
      <c r="N16" s="5"/>
      <c r="O16" s="5"/>
      <c r="P16" s="5"/>
      <c r="Q16" s="6"/>
      <c r="R16" s="5"/>
      <c r="S16" s="5"/>
      <c r="T16" s="5"/>
      <c r="U16" s="5"/>
      <c r="V16" s="5"/>
    </row>
    <row r="17" spans="2:22" ht="15.75" thickBot="1">
      <c r="B17" s="5"/>
      <c r="C17" s="5"/>
      <c r="D17" s="1">
        <f>IF(Лист1!D17="е",1,0)</f>
        <v>0</v>
      </c>
      <c r="E17" s="5"/>
      <c r="F17" s="5"/>
      <c r="G17" s="5"/>
      <c r="H17" s="1">
        <f>IF(Лист1!H17="е",1,0)</f>
        <v>0</v>
      </c>
      <c r="I17" s="5"/>
      <c r="J17" s="5"/>
      <c r="K17" s="5"/>
      <c r="L17" s="1">
        <f>IF(Лист1!L17="я",1,0)</f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2" ht="15.75" thickBot="1">
      <c r="B18" s="5"/>
      <c r="C18" s="5"/>
      <c r="D18" s="5"/>
      <c r="E18" s="5"/>
      <c r="F18" s="5"/>
      <c r="G18" s="5"/>
      <c r="H18" s="1">
        <f>IF(Лист1!H18="с",1,0)</f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ht="15.75" thickBot="1">
      <c r="B19" s="5"/>
      <c r="C19" s="5"/>
      <c r="D19" s="5"/>
      <c r="E19" s="5"/>
      <c r="F19" s="5"/>
      <c r="G19" s="5"/>
      <c r="H19" s="1">
        <f>IF(Лист1!H19="к",1,0)</f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ht="15.75" thickBot="1">
      <c r="B20" s="5"/>
      <c r="C20" s="5"/>
      <c r="D20" s="5"/>
      <c r="E20" s="5"/>
      <c r="F20" s="5"/>
      <c r="G20" s="5"/>
      <c r="H20" s="1">
        <f>IF(Лист1!H20="а",1,0)</f>
        <v>0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ht="15.75" thickBot="1">
      <c r="B21" s="5"/>
      <c r="C21" s="5"/>
      <c r="D21" s="5"/>
      <c r="E21" s="5"/>
      <c r="F21" s="5"/>
      <c r="G21" s="5"/>
      <c r="H21" s="1">
        <f>IF(Лист1!H21="я",1,0)</f>
        <v>0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</sheetData>
  <mergeCells count="1">
    <mergeCell ref="AA2:A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282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Чупров</dc:creator>
  <cp:lastModifiedBy>Чупров</cp:lastModifiedBy>
  <dcterms:created xsi:type="dcterms:W3CDTF">2008-10-11T14:20:49Z</dcterms:created>
  <dcterms:modified xsi:type="dcterms:W3CDTF">2008-11-23T18:00:44Z</dcterms:modified>
</cp:coreProperties>
</file>